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perg\AppData\Local\Microsoft\Windows\INetCache\Content.Outlook\A5UHS053\"/>
    </mc:Choice>
  </mc:AlternateContent>
  <xr:revisionPtr revIDLastSave="0" documentId="13_ncr:1_{8EF27644-091C-45F3-90D7-5CADE811B025}" xr6:coauthVersionLast="36" xr6:coauthVersionMax="36" xr10:uidLastSave="{00000000-0000-0000-0000-000000000000}"/>
  <bookViews>
    <workbookView xWindow="0" yWindow="0" windowWidth="28800" windowHeight="13635" xr2:uid="{5E1C3AEF-1A01-4341-9343-1A44046C2A14}"/>
  </bookViews>
  <sheets>
    <sheet name="Ülkeler Bazında " sheetId="1" r:id="rId1"/>
    <sheet name="Ürün Bazın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6" i="2"/>
  <c r="I15" i="2"/>
  <c r="I14" i="2"/>
  <c r="H15" i="2"/>
  <c r="H16" i="2"/>
  <c r="H17" i="2"/>
  <c r="H18" i="2"/>
  <c r="H14" i="2"/>
  <c r="E15" i="2"/>
  <c r="E16" i="2"/>
  <c r="E17" i="2"/>
  <c r="E18" i="2"/>
  <c r="E14" i="2"/>
  <c r="G19" i="2"/>
  <c r="H19" i="2" s="1"/>
  <c r="F19" i="2"/>
  <c r="D19" i="2"/>
  <c r="C19" i="2"/>
  <c r="B19" i="2"/>
  <c r="J30" i="1"/>
  <c r="J29" i="1"/>
  <c r="J28" i="1"/>
  <c r="J27" i="1"/>
  <c r="J26" i="1"/>
  <c r="J25" i="1"/>
  <c r="J24" i="1"/>
  <c r="J23" i="1"/>
  <c r="J22" i="1"/>
  <c r="J21" i="1"/>
  <c r="I22" i="1"/>
  <c r="I23" i="1"/>
  <c r="I24" i="1"/>
  <c r="I25" i="1"/>
  <c r="I26" i="1"/>
  <c r="I27" i="1"/>
  <c r="I28" i="1"/>
  <c r="I29" i="1"/>
  <c r="I30" i="1"/>
  <c r="I31" i="1"/>
  <c r="I21" i="1"/>
  <c r="F22" i="1"/>
  <c r="F23" i="1"/>
  <c r="F24" i="1"/>
  <c r="F25" i="1"/>
  <c r="F26" i="1"/>
  <c r="F27" i="1"/>
  <c r="F28" i="1"/>
  <c r="F29" i="1"/>
  <c r="F30" i="1"/>
  <c r="F31" i="1"/>
  <c r="F21" i="1"/>
  <c r="E19" i="2" l="1"/>
  <c r="I32" i="1"/>
  <c r="F32" i="1"/>
  <c r="I7" i="2" l="1"/>
  <c r="I6" i="2"/>
  <c r="I5" i="2"/>
  <c r="I4" i="2"/>
  <c r="I3" i="2"/>
  <c r="H4" i="2"/>
  <c r="H5" i="2"/>
  <c r="H6" i="2"/>
  <c r="H7" i="2"/>
  <c r="H8" i="2"/>
  <c r="H3" i="2"/>
  <c r="E4" i="2"/>
  <c r="E5" i="2"/>
  <c r="E6" i="2"/>
  <c r="E7" i="2"/>
  <c r="E8" i="2"/>
  <c r="E3" i="2"/>
  <c r="F14" i="1"/>
  <c r="I14" i="1"/>
  <c r="J12" i="1" l="1"/>
  <c r="J11" i="1"/>
  <c r="J10" i="1"/>
  <c r="J9" i="1"/>
  <c r="J8" i="1"/>
  <c r="J7" i="1"/>
  <c r="J6" i="1"/>
  <c r="J5" i="1"/>
  <c r="J4" i="1"/>
  <c r="J3" i="1"/>
  <c r="I4" i="1"/>
  <c r="I5" i="1"/>
  <c r="I6" i="1"/>
  <c r="I7" i="1"/>
  <c r="I8" i="1"/>
  <c r="I9" i="1"/>
  <c r="I10" i="1"/>
  <c r="I11" i="1"/>
  <c r="I12" i="1"/>
  <c r="I13" i="1"/>
  <c r="I3" i="1"/>
  <c r="F4" i="1"/>
  <c r="F5" i="1"/>
  <c r="F6" i="1"/>
  <c r="F7" i="1"/>
  <c r="F8" i="1"/>
  <c r="F9" i="1"/>
  <c r="F10" i="1"/>
  <c r="F11" i="1"/>
  <c r="F12" i="1"/>
  <c r="F13" i="1"/>
  <c r="F3" i="1"/>
  <c r="G8" i="2" l="1"/>
  <c r="F8" i="2"/>
  <c r="D8" i="2"/>
  <c r="C8" i="2"/>
  <c r="B8" i="2"/>
</calcChain>
</file>

<file path=xl/sharedStrings.xml><?xml version="1.0" encoding="utf-8"?>
<sst xmlns="http://schemas.openxmlformats.org/spreadsheetml/2006/main" count="64" uniqueCount="28">
  <si>
    <t>ÜLKE</t>
  </si>
  <si>
    <t>2018/6</t>
  </si>
  <si>
    <t>2019/6</t>
  </si>
  <si>
    <t>IRAK</t>
  </si>
  <si>
    <t>ALMANYA</t>
  </si>
  <si>
    <t>BİRLEŞİK KRALLIK</t>
  </si>
  <si>
    <t>FRANSA</t>
  </si>
  <si>
    <t>SUUDİ ARABİSTAN</t>
  </si>
  <si>
    <t>BİRLEŞİK DEVLETLER</t>
  </si>
  <si>
    <t>LİBYA</t>
  </si>
  <si>
    <t>İRAN (İSLAM CUM.)</t>
  </si>
  <si>
    <t>CEZAYİR</t>
  </si>
  <si>
    <t>HOLLANDA</t>
  </si>
  <si>
    <t>ÜLKELER BAZINDA İÇ GİYİM İHRACATI (1.000 $ )</t>
  </si>
  <si>
    <t>ÜRÜN</t>
  </si>
  <si>
    <t>ÜRÜN BAZINDA İÇ GİYİM İHRACATI (1.000 $ )</t>
  </si>
  <si>
    <t>TOPLAM İÇ GİYİM İHRACATI</t>
  </si>
  <si>
    <t>TOPLAM HAZIRGİYİM İHRACATI</t>
  </si>
  <si>
    <t>Pay ( % )</t>
  </si>
  <si>
    <t>Değişim ( % )</t>
  </si>
  <si>
    <r>
      <t xml:space="preserve">6107 - </t>
    </r>
    <r>
      <rPr>
        <sz val="12"/>
        <color rgb="FF000000"/>
        <rFont val="Times New Roman"/>
        <family val="1"/>
        <charset val="162"/>
      </rPr>
      <t>Erkek örme iç giyim</t>
    </r>
  </si>
  <si>
    <r>
      <t xml:space="preserve">6108 - </t>
    </r>
    <r>
      <rPr>
        <sz val="12"/>
        <color rgb="FF000000"/>
        <rFont val="Times New Roman"/>
        <family val="1"/>
        <charset val="162"/>
      </rPr>
      <t>Kadın örme iç giyim</t>
    </r>
  </si>
  <si>
    <r>
      <t xml:space="preserve">6207 - </t>
    </r>
    <r>
      <rPr>
        <sz val="12"/>
        <color rgb="FF000000"/>
        <rFont val="Times New Roman"/>
        <family val="1"/>
        <charset val="162"/>
      </rPr>
      <t>Erkek dokuma iç giyim</t>
    </r>
  </si>
  <si>
    <r>
      <t xml:space="preserve">6208 - </t>
    </r>
    <r>
      <rPr>
        <sz val="12"/>
        <color rgb="FF000000"/>
        <rFont val="Times New Roman"/>
        <family val="1"/>
        <charset val="162"/>
      </rPr>
      <t>Kadın dokuma iç giyim</t>
    </r>
  </si>
  <si>
    <r>
      <t xml:space="preserve">6212 - </t>
    </r>
    <r>
      <rPr>
        <sz val="12"/>
        <color rgb="FF000000"/>
        <rFont val="Times New Roman"/>
        <family val="1"/>
        <charset val="162"/>
      </rPr>
      <t>Sütyenler,korseler vb.</t>
    </r>
  </si>
  <si>
    <t>ÜLKELER BAZINDA İÇ GİYİM İHRACATI (1.000 KG )</t>
  </si>
  <si>
    <t>ÜRÜN BAZINDA İÇ GİYİM İTHALATI (1.000 $ )</t>
  </si>
  <si>
    <t>TOPLAM İÇ GİYİM İTHALATI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</si>
</sst>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₺_-;\-* #,##0.00\ _₺_-;_-* &quot;-&quot;??\ _₺_-;_-@_-"/>
    <numFmt numFmtId="164" formatCode="#,##0.0"/>
  </numFmts>
  <fonts count="12" x14ac:knownFonts="1">
    <font>
      <sz val="11"/>
      <color theme="1"/>
      <name val="Calibri"/>
      <family val="2"/>
      <charset val="162"/>
      <scheme val="minor"/>
    </font>
    <font>
      <sz val="12"/>
      <color indexed="8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11"/>
      <color theme="1"/>
      <name val="Calibri"/>
      <family val="2"/>
      <charset val="162"/>
    </font>
    <font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</cellStyleXfs>
  <cellXfs count="30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/>
    </xf>
    <xf numFmtId="0" fontId="3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left" vertical="top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right" vertical="top"/>
    </xf>
    <xf numFmtId="164" fontId="1" fillId="2" borderId="1" xfId="0" applyNumberFormat="1" applyFont="1" applyFill="1" applyBorder="1" applyAlignment="1" applyProtection="1">
      <alignment horizontal="right" vertical="top"/>
    </xf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2" xfId="0" applyFont="1" applyBorder="1"/>
    <xf numFmtId="0" fontId="5" fillId="2" borderId="2" xfId="0" applyNumberFormat="1" applyFont="1" applyFill="1" applyBorder="1" applyAlignment="1" applyProtection="1">
      <alignment horizontal="left" vertical="top"/>
    </xf>
    <xf numFmtId="3" fontId="3" fillId="0" borderId="2" xfId="0" applyNumberFormat="1" applyFont="1" applyBorder="1"/>
    <xf numFmtId="164" fontId="5" fillId="2" borderId="2" xfId="0" applyNumberFormat="1" applyFont="1" applyFill="1" applyBorder="1" applyAlignment="1" applyProtection="1">
      <alignment horizontal="right" vertical="top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164" fontId="5" fillId="2" borderId="1" xfId="0" applyNumberFormat="1" applyFont="1" applyFill="1" applyBorder="1" applyAlignment="1" applyProtection="1">
      <alignment horizontal="right" vertical="top"/>
    </xf>
    <xf numFmtId="3" fontId="2" fillId="3" borderId="3" xfId="3" applyNumberFormat="1" applyFont="1" applyFill="1" applyBorder="1" applyAlignment="1">
      <alignment horizontal="right" vertical="top" wrapText="1"/>
    </xf>
    <xf numFmtId="3" fontId="2" fillId="3" borderId="4" xfId="3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1" fillId="0" borderId="1" xfId="0" applyFont="1" applyBorder="1" applyAlignment="1"/>
  </cellXfs>
  <cellStyles count="4">
    <cellStyle name="Normal" xfId="0" builtinId="0"/>
    <cellStyle name="Normal 2" xfId="3" xr:uid="{00000000-0005-0000-0000-000030000000}"/>
    <cellStyle name="Normal_MAYIS_2009_İHRACAT_RAKAMLARI" xfId="2" xr:uid="{41774B5D-B9C1-4DA3-8B4D-2F0F392A6D78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E347-1E9B-4E60-9D9D-7AB3892FA172}">
  <dimension ref="A1:J32"/>
  <sheetViews>
    <sheetView tabSelected="1" workbookViewId="0">
      <selection sqref="A1:J1"/>
    </sheetView>
  </sheetViews>
  <sheetFormatPr defaultRowHeight="15" x14ac:dyDescent="0.25"/>
  <cols>
    <col min="1" max="1" width="7.140625" customWidth="1"/>
    <col min="2" max="2" width="38.42578125" bestFit="1" customWidth="1"/>
    <col min="3" max="5" width="19.28515625" bestFit="1" customWidth="1"/>
    <col min="6" max="6" width="25.140625" bestFit="1" customWidth="1"/>
    <col min="7" max="8" width="17.42578125" bestFit="1" customWidth="1"/>
    <col min="9" max="9" width="28.7109375" bestFit="1" customWidth="1"/>
    <col min="10" max="10" width="17" bestFit="1" customWidth="1"/>
  </cols>
  <sheetData>
    <row r="1" spans="1:10" ht="18.75" x14ac:dyDescent="0.3">
      <c r="A1" s="26" t="s">
        <v>13</v>
      </c>
      <c r="B1" s="26"/>
      <c r="C1" s="26"/>
      <c r="D1" s="26"/>
      <c r="E1" s="26"/>
      <c r="F1" s="26"/>
      <c r="G1" s="26"/>
      <c r="H1" s="26"/>
      <c r="I1" s="27"/>
      <c r="J1" s="27"/>
    </row>
    <row r="2" spans="1:10" ht="15.75" x14ac:dyDescent="0.25">
      <c r="A2" s="8"/>
      <c r="B2" s="3" t="s">
        <v>0</v>
      </c>
      <c r="C2" s="4">
        <v>2016</v>
      </c>
      <c r="D2" s="4">
        <v>2017</v>
      </c>
      <c r="E2" s="4">
        <v>2018</v>
      </c>
      <c r="F2" s="4" t="s">
        <v>19</v>
      </c>
      <c r="G2" s="4" t="s">
        <v>1</v>
      </c>
      <c r="H2" s="4" t="s">
        <v>2</v>
      </c>
      <c r="I2" s="4" t="s">
        <v>19</v>
      </c>
      <c r="J2" s="4" t="s">
        <v>18</v>
      </c>
    </row>
    <row r="3" spans="1:10" ht="15.75" x14ac:dyDescent="0.25">
      <c r="A3" s="2">
        <v>1</v>
      </c>
      <c r="B3" s="1" t="s">
        <v>3</v>
      </c>
      <c r="C3" s="9">
        <v>59649.342720000001</v>
      </c>
      <c r="D3" s="9">
        <v>74576.904049999997</v>
      </c>
      <c r="E3" s="10">
        <v>70018.282290000003</v>
      </c>
      <c r="F3" s="11">
        <f>(E3-D3)/D3*100</f>
        <v>-6.112645487326307</v>
      </c>
      <c r="G3" s="10">
        <v>38265.753049999999</v>
      </c>
      <c r="H3" s="10">
        <v>35250.98992</v>
      </c>
      <c r="I3" s="12">
        <f>(H3-G3)/G3*100</f>
        <v>-7.8784889612932867</v>
      </c>
      <c r="J3" s="12">
        <f>H3/H13*100</f>
        <v>11.04874540595285</v>
      </c>
    </row>
    <row r="4" spans="1:10" ht="15.75" x14ac:dyDescent="0.25">
      <c r="A4" s="2">
        <v>2</v>
      </c>
      <c r="B4" s="1" t="s">
        <v>4</v>
      </c>
      <c r="C4" s="9">
        <v>86980.9804</v>
      </c>
      <c r="D4" s="9">
        <v>86636.409499999994</v>
      </c>
      <c r="E4" s="10">
        <v>78006.848660000003</v>
      </c>
      <c r="F4" s="11">
        <f t="shared" ref="F4:F14" si="0">(E4-D4)/D4*100</f>
        <v>-9.9606630627969324</v>
      </c>
      <c r="G4" s="10">
        <v>39692.916560000005</v>
      </c>
      <c r="H4" s="10">
        <v>33879.474780000004</v>
      </c>
      <c r="I4" s="12">
        <f t="shared" ref="I4:I14" si="1">(H4-G4)/G4*100</f>
        <v>-14.646043384623486</v>
      </c>
      <c r="J4" s="12">
        <f>H4/H13*100</f>
        <v>10.618870340411153</v>
      </c>
    </row>
    <row r="5" spans="1:10" ht="15.75" x14ac:dyDescent="0.25">
      <c r="A5" s="2">
        <v>3</v>
      </c>
      <c r="B5" s="1" t="s">
        <v>5</v>
      </c>
      <c r="C5" s="9">
        <v>53625.59431</v>
      </c>
      <c r="D5" s="9">
        <v>49622.077420000001</v>
      </c>
      <c r="E5" s="10">
        <v>44442.441020000006</v>
      </c>
      <c r="F5" s="11">
        <f t="shared" si="0"/>
        <v>-10.4381691966656</v>
      </c>
      <c r="G5" s="10">
        <v>19082.582829999999</v>
      </c>
      <c r="H5" s="10">
        <v>17774.324860000001</v>
      </c>
      <c r="I5" s="12">
        <f t="shared" si="1"/>
        <v>-6.8557699010391184</v>
      </c>
      <c r="J5" s="12">
        <f>H5/H13*100</f>
        <v>5.5710205752099506</v>
      </c>
    </row>
    <row r="6" spans="1:10" ht="15.75" x14ac:dyDescent="0.25">
      <c r="A6" s="2">
        <v>4</v>
      </c>
      <c r="B6" s="1" t="s">
        <v>6</v>
      </c>
      <c r="C6" s="9">
        <v>33542.661890000003</v>
      </c>
      <c r="D6" s="9">
        <v>34290.167540000002</v>
      </c>
      <c r="E6" s="10">
        <v>35820.135600000001</v>
      </c>
      <c r="F6" s="11">
        <f t="shared" si="0"/>
        <v>4.4618273101619241</v>
      </c>
      <c r="G6" s="10">
        <v>19216.88926</v>
      </c>
      <c r="H6" s="10">
        <v>16741.468980000001</v>
      </c>
      <c r="I6" s="12">
        <f t="shared" si="1"/>
        <v>-12.881482775428132</v>
      </c>
      <c r="J6" s="12">
        <f>H6/H13*100</f>
        <v>5.2472917470249918</v>
      </c>
    </row>
    <row r="7" spans="1:10" ht="15.75" x14ac:dyDescent="0.25">
      <c r="A7" s="2">
        <v>5</v>
      </c>
      <c r="B7" s="1" t="s">
        <v>7</v>
      </c>
      <c r="C7" s="9">
        <v>20683.572680000001</v>
      </c>
      <c r="D7" s="9">
        <v>21825.36594</v>
      </c>
      <c r="E7" s="10">
        <v>22712.460129999999</v>
      </c>
      <c r="F7" s="11">
        <f t="shared" si="0"/>
        <v>4.0645100404671606</v>
      </c>
      <c r="G7" s="10">
        <v>11045.237080000001</v>
      </c>
      <c r="H7" s="10">
        <v>16196.832400000001</v>
      </c>
      <c r="I7" s="12">
        <f t="shared" si="1"/>
        <v>46.640875905942977</v>
      </c>
      <c r="J7" s="12">
        <f>H7/H13*100</f>
        <v>5.0765858767828984</v>
      </c>
    </row>
    <row r="8" spans="1:10" ht="15.75" x14ac:dyDescent="0.25">
      <c r="A8" s="2">
        <v>6</v>
      </c>
      <c r="B8" s="1" t="s">
        <v>8</v>
      </c>
      <c r="C8" s="9">
        <v>27192.793960000003</v>
      </c>
      <c r="D8" s="9">
        <v>32095.60167</v>
      </c>
      <c r="E8" s="10">
        <v>28993.808639999999</v>
      </c>
      <c r="F8" s="11">
        <f t="shared" si="0"/>
        <v>-9.6642308248088398</v>
      </c>
      <c r="G8" s="10">
        <v>12664.159669999999</v>
      </c>
      <c r="H8" s="10">
        <v>13423.594210000001</v>
      </c>
      <c r="I8" s="12">
        <f t="shared" si="1"/>
        <v>5.996722718199921</v>
      </c>
      <c r="J8" s="12">
        <f>H8/H13*100</f>
        <v>4.20736765678644</v>
      </c>
    </row>
    <row r="9" spans="1:10" ht="15.75" x14ac:dyDescent="0.25">
      <c r="A9" s="2">
        <v>7</v>
      </c>
      <c r="B9" s="1" t="s">
        <v>9</v>
      </c>
      <c r="C9" s="9">
        <v>15216.078369999999</v>
      </c>
      <c r="D9" s="9">
        <v>13708.00145</v>
      </c>
      <c r="E9" s="10">
        <v>19226.86</v>
      </c>
      <c r="F9" s="11">
        <f t="shared" si="0"/>
        <v>40.26012522780993</v>
      </c>
      <c r="G9" s="10">
        <v>10516.81619</v>
      </c>
      <c r="H9" s="10">
        <v>13229.664990000001</v>
      </c>
      <c r="I9" s="12">
        <f t="shared" si="1"/>
        <v>25.795342915468428</v>
      </c>
      <c r="J9" s="12">
        <f>H9/H13*100</f>
        <v>4.1465842693293018</v>
      </c>
    </row>
    <row r="10" spans="1:10" ht="15.75" x14ac:dyDescent="0.25">
      <c r="A10" s="2">
        <v>8</v>
      </c>
      <c r="B10" s="1" t="s">
        <v>10</v>
      </c>
      <c r="C10" s="9">
        <v>38397.372920000002</v>
      </c>
      <c r="D10" s="9">
        <v>11017.32365</v>
      </c>
      <c r="E10" s="10">
        <v>9548.4397200000003</v>
      </c>
      <c r="F10" s="11">
        <f t="shared" si="0"/>
        <v>-13.332493232147174</v>
      </c>
      <c r="G10" s="10">
        <v>2455.8142599999996</v>
      </c>
      <c r="H10" s="10">
        <v>12064.93547</v>
      </c>
      <c r="I10" s="12">
        <f t="shared" si="1"/>
        <v>391.28045498033725</v>
      </c>
      <c r="J10" s="12">
        <f>H10/H13*100</f>
        <v>3.7815221827756291</v>
      </c>
    </row>
    <row r="11" spans="1:10" ht="15.75" x14ac:dyDescent="0.25">
      <c r="A11" s="2">
        <v>9</v>
      </c>
      <c r="B11" s="1" t="s">
        <v>11</v>
      </c>
      <c r="C11" s="9">
        <v>32596.024300000001</v>
      </c>
      <c r="D11" s="9">
        <v>27930.187409999999</v>
      </c>
      <c r="E11" s="10">
        <v>26211.455030000001</v>
      </c>
      <c r="F11" s="11">
        <f t="shared" si="0"/>
        <v>-6.1536729230274716</v>
      </c>
      <c r="G11" s="10">
        <v>15533.395390000001</v>
      </c>
      <c r="H11" s="10">
        <v>11764.80401</v>
      </c>
      <c r="I11" s="12">
        <f t="shared" si="1"/>
        <v>-24.261220971856055</v>
      </c>
      <c r="J11" s="12">
        <f>H11/H13*100</f>
        <v>3.6874517439771002</v>
      </c>
    </row>
    <row r="12" spans="1:10" ht="15.75" x14ac:dyDescent="0.25">
      <c r="A12" s="2">
        <v>10</v>
      </c>
      <c r="B12" s="1" t="s">
        <v>12</v>
      </c>
      <c r="C12" s="9">
        <v>24065.983230000002</v>
      </c>
      <c r="D12" s="9">
        <v>26852.186819999999</v>
      </c>
      <c r="E12" s="10">
        <v>23657.351070000001</v>
      </c>
      <c r="F12" s="11">
        <f t="shared" si="0"/>
        <v>-11.897860578045831</v>
      </c>
      <c r="G12" s="10">
        <v>10976.347740000001</v>
      </c>
      <c r="H12" s="10">
        <v>11532.132970000001</v>
      </c>
      <c r="I12" s="12">
        <f t="shared" si="1"/>
        <v>5.0634805234404814</v>
      </c>
      <c r="J12" s="12">
        <f>H12/H13*100</f>
        <v>3.6145254775053681</v>
      </c>
    </row>
    <row r="13" spans="1:10" ht="15.75" x14ac:dyDescent="0.25">
      <c r="A13" s="14"/>
      <c r="B13" s="15" t="s">
        <v>16</v>
      </c>
      <c r="C13" s="16">
        <v>739603.61578999995</v>
      </c>
      <c r="D13" s="16">
        <v>685547.18347000005</v>
      </c>
      <c r="E13" s="16">
        <v>645920.19224</v>
      </c>
      <c r="F13" s="17">
        <f t="shared" si="0"/>
        <v>-5.7803448377429065</v>
      </c>
      <c r="G13" s="16">
        <v>325368.63432999997</v>
      </c>
      <c r="H13" s="7">
        <v>319049.70767999999</v>
      </c>
      <c r="I13" s="13">
        <f t="shared" si="1"/>
        <v>-1.9420822978256436</v>
      </c>
      <c r="J13" s="8"/>
    </row>
    <row r="14" spans="1:10" ht="15.75" x14ac:dyDescent="0.25">
      <c r="A14" s="8"/>
      <c r="B14" s="5" t="s">
        <v>17</v>
      </c>
      <c r="C14" s="18">
        <v>16956074</v>
      </c>
      <c r="D14" s="18">
        <v>17031269</v>
      </c>
      <c r="E14" s="19">
        <v>17642157</v>
      </c>
      <c r="F14" s="13">
        <f t="shared" si="0"/>
        <v>3.5868613196115922</v>
      </c>
      <c r="G14" s="7">
        <v>8811680</v>
      </c>
      <c r="H14" s="7">
        <v>8727607</v>
      </c>
      <c r="I14" s="13">
        <f t="shared" si="1"/>
        <v>-0.95410863762642306</v>
      </c>
      <c r="J14" s="8"/>
    </row>
    <row r="19" spans="1:10" ht="18.75" x14ac:dyDescent="0.3">
      <c r="A19" s="26" t="s">
        <v>25</v>
      </c>
      <c r="B19" s="26"/>
      <c r="C19" s="26"/>
      <c r="D19" s="26"/>
      <c r="E19" s="26"/>
      <c r="F19" s="26"/>
      <c r="G19" s="26"/>
      <c r="H19" s="26"/>
      <c r="I19" s="27"/>
      <c r="J19" s="27"/>
    </row>
    <row r="20" spans="1:10" ht="15.75" x14ac:dyDescent="0.25">
      <c r="A20" s="20"/>
      <c r="B20" s="3" t="s">
        <v>0</v>
      </c>
      <c r="C20" s="4">
        <v>2016</v>
      </c>
      <c r="D20" s="4">
        <v>2017</v>
      </c>
      <c r="E20" s="4">
        <v>2018</v>
      </c>
      <c r="F20" s="4" t="s">
        <v>19</v>
      </c>
      <c r="G20" s="4" t="s">
        <v>1</v>
      </c>
      <c r="H20" s="4" t="s">
        <v>2</v>
      </c>
      <c r="I20" s="4" t="s">
        <v>19</v>
      </c>
      <c r="J20" s="4" t="s">
        <v>18</v>
      </c>
    </row>
    <row r="21" spans="1:10" ht="15.75" x14ac:dyDescent="0.25">
      <c r="A21" s="3">
        <v>1</v>
      </c>
      <c r="B21" s="1" t="s">
        <v>3</v>
      </c>
      <c r="C21" s="6">
        <v>8084.8867499999997</v>
      </c>
      <c r="D21" s="6">
        <v>12785.908210000001</v>
      </c>
      <c r="E21" s="6">
        <v>13763.09606</v>
      </c>
      <c r="F21" s="11">
        <f t="shared" ref="F21:F30" si="2">(E21-D21)/D21*100</f>
        <v>7.6426940812521158</v>
      </c>
      <c r="G21" s="6">
        <v>6992.6697000000004</v>
      </c>
      <c r="H21" s="6">
        <v>8420.6237799999999</v>
      </c>
      <c r="I21" s="21">
        <f t="shared" ref="I21:I30" si="3">(H21-G21)/G21*100</f>
        <v>20.420728294945771</v>
      </c>
      <c r="J21" s="21">
        <f>H21/H31*100</f>
        <v>22.669899358371694</v>
      </c>
    </row>
    <row r="22" spans="1:10" ht="15.75" x14ac:dyDescent="0.25">
      <c r="A22" s="3">
        <v>2</v>
      </c>
      <c r="B22" s="1" t="s">
        <v>4</v>
      </c>
      <c r="C22" s="6">
        <v>4933.0029699999996</v>
      </c>
      <c r="D22" s="6">
        <v>4523.1097499999996</v>
      </c>
      <c r="E22" s="6">
        <v>4029.3970099999997</v>
      </c>
      <c r="F22" s="11">
        <f t="shared" si="2"/>
        <v>-10.915338501348547</v>
      </c>
      <c r="G22" s="6">
        <v>1865.38347</v>
      </c>
      <c r="H22" s="6">
        <v>1915.71003</v>
      </c>
      <c r="I22" s="21">
        <f t="shared" si="3"/>
        <v>2.6979203369910838</v>
      </c>
      <c r="J22" s="21">
        <f>H22/H31*100</f>
        <v>5.1574508866044155</v>
      </c>
    </row>
    <row r="23" spans="1:10" ht="15.75" x14ac:dyDescent="0.25">
      <c r="A23" s="3">
        <v>3</v>
      </c>
      <c r="B23" s="1" t="s">
        <v>5</v>
      </c>
      <c r="C23" s="6">
        <v>2444.7118399999999</v>
      </c>
      <c r="D23" s="6">
        <v>2228.3992899999998</v>
      </c>
      <c r="E23" s="6">
        <v>2057.62228</v>
      </c>
      <c r="F23" s="11">
        <f t="shared" si="2"/>
        <v>-7.6636629156348279</v>
      </c>
      <c r="G23" s="6">
        <v>857.49036999999998</v>
      </c>
      <c r="H23" s="6">
        <v>830.31209999999999</v>
      </c>
      <c r="I23" s="21">
        <f t="shared" si="3"/>
        <v>-3.1695131456694963</v>
      </c>
      <c r="J23" s="21">
        <f>H23/H31*100</f>
        <v>2.2353559825039775</v>
      </c>
    </row>
    <row r="24" spans="1:10" ht="15.75" x14ac:dyDescent="0.25">
      <c r="A24" s="3">
        <v>4</v>
      </c>
      <c r="B24" s="1" t="s">
        <v>6</v>
      </c>
      <c r="C24" s="6">
        <v>2373.58941</v>
      </c>
      <c r="D24" s="6">
        <v>2446.5734600000001</v>
      </c>
      <c r="E24" s="6">
        <v>2523.37419</v>
      </c>
      <c r="F24" s="11">
        <f t="shared" si="2"/>
        <v>3.1391139998714741</v>
      </c>
      <c r="G24" s="6">
        <v>1265.422</v>
      </c>
      <c r="H24" s="6">
        <v>1187.1808899999999</v>
      </c>
      <c r="I24" s="21">
        <f t="shared" si="3"/>
        <v>-6.1830053531549289</v>
      </c>
      <c r="J24" s="21">
        <f>H24/H31*100</f>
        <v>3.1961137321446911</v>
      </c>
    </row>
    <row r="25" spans="1:10" ht="15.75" x14ac:dyDescent="0.25">
      <c r="A25" s="3">
        <v>5</v>
      </c>
      <c r="B25" s="1" t="s">
        <v>7</v>
      </c>
      <c r="C25" s="6">
        <v>1838.2835600000001</v>
      </c>
      <c r="D25" s="6">
        <v>1910.9749999999999</v>
      </c>
      <c r="E25" s="6">
        <v>2028.12</v>
      </c>
      <c r="F25" s="11">
        <f t="shared" si="2"/>
        <v>6.1301168251808624</v>
      </c>
      <c r="G25" s="6">
        <v>872.69259</v>
      </c>
      <c r="H25" s="6">
        <v>1462.5571699999998</v>
      </c>
      <c r="I25" s="21">
        <f t="shared" si="3"/>
        <v>67.591335913600432</v>
      </c>
      <c r="J25" s="21">
        <f>H25/H31*100</f>
        <v>3.9374783526743578</v>
      </c>
    </row>
    <row r="26" spans="1:10" ht="15.75" x14ac:dyDescent="0.25">
      <c r="A26" s="3">
        <v>6</v>
      </c>
      <c r="B26" s="1" t="s">
        <v>8</v>
      </c>
      <c r="C26" s="6">
        <v>1624.0236299999999</v>
      </c>
      <c r="D26" s="6">
        <v>1913.55927</v>
      </c>
      <c r="E26" s="6">
        <v>2009.1413600000001</v>
      </c>
      <c r="F26" s="11">
        <f t="shared" si="2"/>
        <v>4.9949897815289575</v>
      </c>
      <c r="G26" s="6">
        <v>990.84839999999997</v>
      </c>
      <c r="H26" s="6">
        <v>833.38199999999995</v>
      </c>
      <c r="I26" s="21">
        <f t="shared" si="3"/>
        <v>-15.892077940480101</v>
      </c>
      <c r="J26" s="21">
        <f>H26/H31*100</f>
        <v>2.2436207293752912</v>
      </c>
    </row>
    <row r="27" spans="1:10" ht="15.75" x14ac:dyDescent="0.25">
      <c r="A27" s="3">
        <v>7</v>
      </c>
      <c r="B27" s="1" t="s">
        <v>9</v>
      </c>
      <c r="C27" s="6">
        <v>2238.0706800000003</v>
      </c>
      <c r="D27" s="6">
        <v>1929.8853100000001</v>
      </c>
      <c r="E27" s="6">
        <v>2835.3860800000002</v>
      </c>
      <c r="F27" s="11">
        <f t="shared" si="2"/>
        <v>46.919926552526583</v>
      </c>
      <c r="G27" s="6">
        <v>1355.0333999999998</v>
      </c>
      <c r="H27" s="6">
        <v>2165.78836</v>
      </c>
      <c r="I27" s="21">
        <f t="shared" si="3"/>
        <v>59.832839544766969</v>
      </c>
      <c r="J27" s="21">
        <f>H27/H31*100</f>
        <v>5.8307086785360323</v>
      </c>
    </row>
    <row r="28" spans="1:10" ht="15.75" x14ac:dyDescent="0.25">
      <c r="A28" s="3">
        <v>8</v>
      </c>
      <c r="B28" s="1" t="s">
        <v>10</v>
      </c>
      <c r="C28" s="6">
        <v>4989.7244800000008</v>
      </c>
      <c r="D28" s="6">
        <v>1180.0687800000001</v>
      </c>
      <c r="E28" s="6">
        <v>657.67959999999994</v>
      </c>
      <c r="F28" s="11">
        <f t="shared" si="2"/>
        <v>-44.267689210454336</v>
      </c>
      <c r="G28" s="6">
        <v>278.24710999999996</v>
      </c>
      <c r="H28" s="6">
        <v>641.99143000000004</v>
      </c>
      <c r="I28" s="21">
        <f t="shared" si="3"/>
        <v>130.7270792498079</v>
      </c>
      <c r="J28" s="21">
        <f>H28/H31*100</f>
        <v>1.7283614002093712</v>
      </c>
    </row>
    <row r="29" spans="1:10" ht="15.75" x14ac:dyDescent="0.25">
      <c r="A29" s="3">
        <v>9</v>
      </c>
      <c r="B29" s="1" t="s">
        <v>11</v>
      </c>
      <c r="C29" s="6">
        <v>6885.0256100000006</v>
      </c>
      <c r="D29" s="6">
        <v>7217.4342000000006</v>
      </c>
      <c r="E29" s="6">
        <v>8583.2603600000002</v>
      </c>
      <c r="F29" s="11">
        <f t="shared" si="2"/>
        <v>18.923984925279949</v>
      </c>
      <c r="G29" s="6">
        <v>4296.4237000000003</v>
      </c>
      <c r="H29" s="6">
        <v>4050.7820099999999</v>
      </c>
      <c r="I29" s="21">
        <f t="shared" si="3"/>
        <v>-5.7173525506807055</v>
      </c>
      <c r="J29" s="21">
        <f>H29/H31*100</f>
        <v>10.905465306205926</v>
      </c>
    </row>
    <row r="30" spans="1:10" ht="15.75" x14ac:dyDescent="0.25">
      <c r="A30" s="3">
        <v>10</v>
      </c>
      <c r="B30" s="1" t="s">
        <v>12</v>
      </c>
      <c r="C30" s="6">
        <v>1214.92741</v>
      </c>
      <c r="D30" s="6">
        <v>1430.3840700000001</v>
      </c>
      <c r="E30" s="6">
        <v>1090.26107</v>
      </c>
      <c r="F30" s="11">
        <f t="shared" si="2"/>
        <v>-23.77843875176826</v>
      </c>
      <c r="G30" s="6">
        <v>489.93041999999997</v>
      </c>
      <c r="H30" s="6">
        <v>555.62342000000001</v>
      </c>
      <c r="I30" s="21">
        <f t="shared" si="3"/>
        <v>13.408638720575883</v>
      </c>
      <c r="J30" s="21">
        <f>H30/H31*100</f>
        <v>1.4958425102034765</v>
      </c>
    </row>
    <row r="31" spans="1:10" ht="15.75" x14ac:dyDescent="0.25">
      <c r="A31" s="20"/>
      <c r="B31" s="5" t="s">
        <v>16</v>
      </c>
      <c r="C31" s="7">
        <v>67674.913879999993</v>
      </c>
      <c r="D31" s="7">
        <v>67606.4908</v>
      </c>
      <c r="E31" s="7">
        <v>71325.735860000001</v>
      </c>
      <c r="F31" s="23">
        <f t="shared" ref="F31" si="4">(E31-D31)/D31*100</f>
        <v>5.5013135809735019</v>
      </c>
      <c r="G31" s="7">
        <v>33937.596729999997</v>
      </c>
      <c r="H31" s="7">
        <v>37144.513290000003</v>
      </c>
      <c r="I31" s="22">
        <f t="shared" ref="I31" si="5">(H31-G31)/G31*100</f>
        <v>9.4494509599884839</v>
      </c>
      <c r="J31" s="20"/>
    </row>
    <row r="32" spans="1:10" ht="15.75" x14ac:dyDescent="0.25">
      <c r="A32" s="20"/>
      <c r="B32" s="5" t="s">
        <v>17</v>
      </c>
      <c r="C32" s="7">
        <v>1090177.9491700002</v>
      </c>
      <c r="D32" s="7">
        <v>1121548.54275</v>
      </c>
      <c r="E32" s="7">
        <v>1200243.5715899998</v>
      </c>
      <c r="F32" s="22">
        <f t="shared" ref="F32" si="6">(E32-D32)/D32*100</f>
        <v>7.0166404609685635</v>
      </c>
      <c r="G32" s="7">
        <v>561539.96857000003</v>
      </c>
      <c r="H32" s="7">
        <v>619923.12286</v>
      </c>
      <c r="I32" s="22">
        <f t="shared" ref="I32" si="7">(H32-G32)/G32*100</f>
        <v>10.396972176117165</v>
      </c>
      <c r="J32" s="20"/>
    </row>
  </sheetData>
  <mergeCells count="2">
    <mergeCell ref="A1:J1"/>
    <mergeCell ref="A19:J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978E-B39B-4D47-8EF7-2FF7F5CE564D}">
  <dimension ref="A1:I19"/>
  <sheetViews>
    <sheetView workbookViewId="0">
      <selection sqref="A1:I1"/>
    </sheetView>
  </sheetViews>
  <sheetFormatPr defaultRowHeight="15" x14ac:dyDescent="0.25"/>
  <cols>
    <col min="1" max="1" width="68.5703125" bestFit="1" customWidth="1"/>
    <col min="2" max="2" width="20.5703125" customWidth="1"/>
    <col min="3" max="3" width="19.28515625" customWidth="1"/>
    <col min="4" max="4" width="17.5703125" customWidth="1"/>
    <col min="5" max="5" width="19.5703125" bestFit="1" customWidth="1"/>
    <col min="6" max="6" width="15.85546875" customWidth="1"/>
    <col min="7" max="7" width="15.140625" customWidth="1"/>
    <col min="8" max="8" width="23.140625" bestFit="1" customWidth="1"/>
    <col min="9" max="9" width="15.28515625" customWidth="1"/>
  </cols>
  <sheetData>
    <row r="1" spans="1:9" ht="18" customHeight="1" x14ac:dyDescent="0.3">
      <c r="A1" s="26" t="s">
        <v>15</v>
      </c>
      <c r="B1" s="26"/>
      <c r="C1" s="26"/>
      <c r="D1" s="26"/>
      <c r="E1" s="26"/>
      <c r="F1" s="26"/>
      <c r="G1" s="26"/>
      <c r="H1" s="28"/>
      <c r="I1" s="28"/>
    </row>
    <row r="2" spans="1:9" ht="15.75" x14ac:dyDescent="0.25">
      <c r="A2" s="3" t="s">
        <v>14</v>
      </c>
      <c r="B2" s="4">
        <v>2016</v>
      </c>
      <c r="C2" s="4">
        <v>2017</v>
      </c>
      <c r="D2" s="4">
        <v>2018</v>
      </c>
      <c r="E2" s="4" t="s">
        <v>19</v>
      </c>
      <c r="F2" s="4" t="s">
        <v>1</v>
      </c>
      <c r="G2" s="4" t="s">
        <v>2</v>
      </c>
      <c r="H2" s="4" t="s">
        <v>19</v>
      </c>
      <c r="I2" s="4" t="s">
        <v>18</v>
      </c>
    </row>
    <row r="3" spans="1:9" ht="21.75" customHeight="1" x14ac:dyDescent="0.25">
      <c r="A3" s="5" t="s">
        <v>20</v>
      </c>
      <c r="B3" s="6">
        <v>164198.13537999999</v>
      </c>
      <c r="C3" s="6">
        <v>135750.94688999999</v>
      </c>
      <c r="D3" s="6">
        <v>125561.19531</v>
      </c>
      <c r="E3" s="12">
        <f>(D3-C3)/C3*100</f>
        <v>-7.5062103163500051</v>
      </c>
      <c r="F3" s="6">
        <v>62790.303289999996</v>
      </c>
      <c r="G3" s="6">
        <v>59351.992700000003</v>
      </c>
      <c r="H3" s="12">
        <f>(G3-F3)/F3*100</f>
        <v>-5.4758623702134281</v>
      </c>
      <c r="I3" s="12">
        <f>(G3/G8)*100</f>
        <v>18.602741601483856</v>
      </c>
    </row>
    <row r="4" spans="1:9" ht="23.25" customHeight="1" x14ac:dyDescent="0.25">
      <c r="A4" s="5" t="s">
        <v>21</v>
      </c>
      <c r="B4" s="6">
        <v>278689.65213</v>
      </c>
      <c r="C4" s="6">
        <v>243281.06059000001</v>
      </c>
      <c r="D4" s="6">
        <v>251531.25016</v>
      </c>
      <c r="E4" s="12">
        <f t="shared" ref="E4:E8" si="0">(D4-C4)/C4*100</f>
        <v>3.3912173639788503</v>
      </c>
      <c r="F4" s="6">
        <v>128697.17928</v>
      </c>
      <c r="G4" s="6">
        <v>127374.89978000001</v>
      </c>
      <c r="H4" s="12">
        <f t="shared" ref="H4:H8" si="1">(G4-F4)/F4*100</f>
        <v>-1.0274347172156528</v>
      </c>
      <c r="I4" s="12">
        <f>(G4/G8)*100</f>
        <v>39.923214694731598</v>
      </c>
    </row>
    <row r="5" spans="1:9" ht="23.25" customHeight="1" x14ac:dyDescent="0.25">
      <c r="A5" s="5" t="s">
        <v>22</v>
      </c>
      <c r="B5" s="6">
        <v>50183.636619999997</v>
      </c>
      <c r="C5" s="6">
        <v>54681.154499999997</v>
      </c>
      <c r="D5" s="6">
        <v>47846.192299999995</v>
      </c>
      <c r="E5" s="12">
        <f t="shared" si="0"/>
        <v>-12.499666955641915</v>
      </c>
      <c r="F5" s="6">
        <v>22865.485199999999</v>
      </c>
      <c r="G5" s="6">
        <v>23581.340230000002</v>
      </c>
      <c r="H5" s="12">
        <f t="shared" si="1"/>
        <v>3.1307231127551254</v>
      </c>
      <c r="I5" s="12">
        <f>(G5/G8)*100</f>
        <v>7.3911179550904258</v>
      </c>
    </row>
    <row r="6" spans="1:9" ht="24.75" customHeight="1" x14ac:dyDescent="0.25">
      <c r="A6" s="5" t="s">
        <v>23</v>
      </c>
      <c r="B6" s="6">
        <v>197958.43903000001</v>
      </c>
      <c r="C6" s="6">
        <v>201905.02437999999</v>
      </c>
      <c r="D6" s="6">
        <v>177671.60315000001</v>
      </c>
      <c r="E6" s="12">
        <f t="shared" si="0"/>
        <v>-12.00238642124671</v>
      </c>
      <c r="F6" s="6">
        <v>88624.051209999991</v>
      </c>
      <c r="G6" s="6">
        <v>86642.147370000006</v>
      </c>
      <c r="H6" s="12">
        <f t="shared" si="1"/>
        <v>-2.2363047197015908</v>
      </c>
      <c r="I6" s="12">
        <f>(G6/G8)*100</f>
        <v>27.156316174061569</v>
      </c>
    </row>
    <row r="7" spans="1:9" ht="24.75" customHeight="1" x14ac:dyDescent="0.25">
      <c r="A7" s="5" t="s">
        <v>24</v>
      </c>
      <c r="B7" s="6">
        <v>48573.752630000003</v>
      </c>
      <c r="C7" s="6">
        <v>49928.997109999997</v>
      </c>
      <c r="D7" s="6">
        <v>43309.95132</v>
      </c>
      <c r="E7" s="12">
        <f t="shared" si="0"/>
        <v>-13.25691716862926</v>
      </c>
      <c r="F7" s="6">
        <v>22391.61535</v>
      </c>
      <c r="G7" s="6">
        <v>22099.327600000001</v>
      </c>
      <c r="H7" s="12">
        <f t="shared" si="1"/>
        <v>-1.3053446365136829</v>
      </c>
      <c r="I7" s="12">
        <f>(G7/G8)*100</f>
        <v>6.9266095746325362</v>
      </c>
    </row>
    <row r="8" spans="1:9" ht="27" customHeight="1" x14ac:dyDescent="0.25">
      <c r="A8" s="5" t="s">
        <v>16</v>
      </c>
      <c r="B8" s="7">
        <f>SUM(B3:B7)</f>
        <v>739603.61578999995</v>
      </c>
      <c r="C8" s="7">
        <f>SUM(C3:C7)</f>
        <v>685547.18347000005</v>
      </c>
      <c r="D8" s="7">
        <f>SUM(D3:D7)</f>
        <v>645920.19224</v>
      </c>
      <c r="E8" s="13">
        <f t="shared" si="0"/>
        <v>-5.7803448377429065</v>
      </c>
      <c r="F8" s="7">
        <f>SUM(F3:F7)</f>
        <v>325368.63432999997</v>
      </c>
      <c r="G8" s="7">
        <f>SUM(G3:G7)</f>
        <v>319049.70768000005</v>
      </c>
      <c r="H8" s="13">
        <f t="shared" si="1"/>
        <v>-1.9420822978256258</v>
      </c>
      <c r="I8" s="8"/>
    </row>
    <row r="12" spans="1:9" ht="18.75" x14ac:dyDescent="0.3">
      <c r="A12" s="26" t="s">
        <v>26</v>
      </c>
      <c r="B12" s="26"/>
      <c r="C12" s="26"/>
      <c r="D12" s="26"/>
      <c r="E12" s="26"/>
      <c r="F12" s="26"/>
      <c r="G12" s="26"/>
      <c r="H12" s="29"/>
      <c r="I12" s="29"/>
    </row>
    <row r="13" spans="1:9" ht="15.75" x14ac:dyDescent="0.25">
      <c r="A13" s="3" t="s">
        <v>14</v>
      </c>
      <c r="B13" s="4">
        <v>2016</v>
      </c>
      <c r="C13" s="4">
        <v>2017</v>
      </c>
      <c r="D13" s="4">
        <v>2018</v>
      </c>
      <c r="E13" s="4" t="s">
        <v>19</v>
      </c>
      <c r="F13" s="4" t="s">
        <v>1</v>
      </c>
      <c r="G13" s="4" t="s">
        <v>2</v>
      </c>
      <c r="H13" s="4" t="s">
        <v>19</v>
      </c>
      <c r="I13" s="4" t="s">
        <v>18</v>
      </c>
    </row>
    <row r="14" spans="1:9" ht="18.75" customHeight="1" x14ac:dyDescent="0.25">
      <c r="A14" s="5" t="s">
        <v>20</v>
      </c>
      <c r="B14" s="24">
        <v>8877.8279999999995</v>
      </c>
      <c r="C14" s="24">
        <v>8754.6309999999994</v>
      </c>
      <c r="D14" s="25">
        <v>7346.9809999999998</v>
      </c>
      <c r="E14" s="12">
        <f>(D14-C14)/C14*100</f>
        <v>-16.07891868886307</v>
      </c>
      <c r="F14" s="24">
        <v>3429.55</v>
      </c>
      <c r="G14" s="25">
        <v>2234.2289999999998</v>
      </c>
      <c r="H14" s="12">
        <f>(G14-F14)/F14*100</f>
        <v>-34.853581373649611</v>
      </c>
      <c r="I14" s="12">
        <f>G14/G19*100</f>
        <v>10.606806669127092</v>
      </c>
    </row>
    <row r="15" spans="1:9" ht="21.75" customHeight="1" x14ac:dyDescent="0.25">
      <c r="A15" s="5" t="s">
        <v>21</v>
      </c>
      <c r="B15" s="24">
        <v>20099.834999999999</v>
      </c>
      <c r="C15" s="24">
        <v>18245.468000000001</v>
      </c>
      <c r="D15" s="25">
        <v>13938.098</v>
      </c>
      <c r="E15" s="12">
        <f t="shared" ref="E15:E18" si="2">(D15-C15)/C15*100</f>
        <v>-23.607889915457363</v>
      </c>
      <c r="F15" s="24">
        <v>6551.7960000000003</v>
      </c>
      <c r="G15" s="25">
        <v>3900.672</v>
      </c>
      <c r="H15" s="12">
        <f t="shared" ref="H15:H18" si="3">(G15-F15)/F15*100</f>
        <v>-40.464080383455162</v>
      </c>
      <c r="I15" s="12">
        <f>G15/G19*100</f>
        <v>18.518098987918119</v>
      </c>
    </row>
    <row r="16" spans="1:9" ht="22.5" customHeight="1" x14ac:dyDescent="0.25">
      <c r="A16" s="5" t="s">
        <v>22</v>
      </c>
      <c r="B16" s="24">
        <v>1307.5409999999999</v>
      </c>
      <c r="C16" s="24">
        <v>1065.7260000000001</v>
      </c>
      <c r="D16" s="25">
        <v>862.69500000000005</v>
      </c>
      <c r="E16" s="12">
        <f t="shared" si="2"/>
        <v>-19.050956812539059</v>
      </c>
      <c r="F16" s="24">
        <v>377.26799999999997</v>
      </c>
      <c r="G16" s="25">
        <v>244.78899999999999</v>
      </c>
      <c r="H16" s="12">
        <f t="shared" si="3"/>
        <v>-35.115355662287818</v>
      </c>
      <c r="I16" s="12">
        <f>G16/G19*100</f>
        <v>1.1621143570014318</v>
      </c>
    </row>
    <row r="17" spans="1:9" ht="21.75" customHeight="1" x14ac:dyDescent="0.25">
      <c r="A17" s="5" t="s">
        <v>23</v>
      </c>
      <c r="B17" s="24">
        <v>3293.212</v>
      </c>
      <c r="C17" s="24">
        <v>4711.1170000000002</v>
      </c>
      <c r="D17" s="25">
        <v>4034.5509999999999</v>
      </c>
      <c r="E17" s="12">
        <f t="shared" si="2"/>
        <v>-14.36105280340098</v>
      </c>
      <c r="F17" s="24">
        <v>2168.0160000000001</v>
      </c>
      <c r="G17" s="25">
        <v>1249.02</v>
      </c>
      <c r="H17" s="12">
        <f t="shared" si="3"/>
        <v>-42.388801558660091</v>
      </c>
      <c r="I17" s="12">
        <f>G17/G19*100</f>
        <v>5.9296131532949934</v>
      </c>
    </row>
    <row r="18" spans="1:9" ht="21" customHeight="1" x14ac:dyDescent="0.25">
      <c r="A18" s="5" t="s">
        <v>24</v>
      </c>
      <c r="B18" s="24">
        <v>43437.154999999999</v>
      </c>
      <c r="C18" s="24">
        <v>56714.764999999999</v>
      </c>
      <c r="D18" s="25">
        <v>41521.057000000001</v>
      </c>
      <c r="E18" s="12">
        <f t="shared" si="2"/>
        <v>-26.789686953653074</v>
      </c>
      <c r="F18" s="24">
        <v>25497.080999999998</v>
      </c>
      <c r="G18" s="25">
        <v>13435.396000000001</v>
      </c>
      <c r="H18" s="12">
        <f t="shared" si="3"/>
        <v>-47.306140651943643</v>
      </c>
      <c r="I18" s="12">
        <f>G18/G19*100</f>
        <v>63.783366832658359</v>
      </c>
    </row>
    <row r="19" spans="1:9" ht="24.75" customHeight="1" x14ac:dyDescent="0.25">
      <c r="A19" s="5" t="s">
        <v>27</v>
      </c>
      <c r="B19" s="7">
        <f>SUM(B14:B18)</f>
        <v>77015.570999999996</v>
      </c>
      <c r="C19" s="7">
        <f>SUM(C14:C18)</f>
        <v>89491.706999999995</v>
      </c>
      <c r="D19" s="7">
        <f>SUM(D14:D18)</f>
        <v>67703.381999999998</v>
      </c>
      <c r="E19" s="13">
        <f t="shared" ref="E19" si="4">(D19-C19)/C19*100</f>
        <v>-24.34675315780936</v>
      </c>
      <c r="F19" s="7">
        <f>SUM(F14:F18)</f>
        <v>38023.710999999996</v>
      </c>
      <c r="G19" s="7">
        <f>SUM(G14:G18)</f>
        <v>21064.106</v>
      </c>
      <c r="H19" s="13">
        <f t="shared" ref="H19" si="5">(G19-F19)/F19*100</f>
        <v>-44.602708557299934</v>
      </c>
      <c r="I19" s="8"/>
    </row>
  </sheetData>
  <mergeCells count="2">
    <mergeCell ref="A1:I1"/>
    <mergeCell ref="A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Ülkeler Bazında </vt:lpstr>
      <vt:lpstr>Ürün Bazında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alperg</dc:creator>
  <cp:lastModifiedBy>alperg</cp:lastModifiedBy>
  <dcterms:created xsi:type="dcterms:W3CDTF">2019-07-04T12:14:39Z</dcterms:created>
  <dcterms:modified xsi:type="dcterms:W3CDTF">2019-07-08T14:00:19Z</dcterms:modified>
</cp:coreProperties>
</file>